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M37" i="2" l="1"/>
  <c r="L37" i="2"/>
  <c r="K37" i="2"/>
  <c r="J37" i="2"/>
  <c r="I37" i="2"/>
  <c r="H37" i="2"/>
  <c r="G37" i="2"/>
  <c r="F37" i="2"/>
  <c r="E37" i="2"/>
  <c r="D37" i="2"/>
  <c r="C37" i="2"/>
  <c r="B37" i="2"/>
  <c r="M28" i="2"/>
  <c r="L28" i="2"/>
  <c r="K28" i="2"/>
  <c r="J28" i="2"/>
  <c r="I28" i="2"/>
  <c r="H28" i="2"/>
  <c r="G28" i="2"/>
  <c r="F28" i="2"/>
  <c r="E28" i="2"/>
  <c r="D28" i="2"/>
  <c r="C28" i="2"/>
  <c r="B2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M8" i="2"/>
  <c r="L8" i="2"/>
  <c r="K8" i="2"/>
  <c r="J8" i="2"/>
  <c r="I8" i="2"/>
  <c r="H8" i="2"/>
  <c r="G8" i="2"/>
  <c r="F8" i="2"/>
  <c r="E8" i="2"/>
  <c r="D8" i="2"/>
  <c r="C8" i="2"/>
  <c r="B8" i="2"/>
  <c r="I17" i="1"/>
  <c r="G17" i="1"/>
  <c r="E17" i="1"/>
  <c r="C17" i="1"/>
  <c r="J16" i="1"/>
  <c r="J17" i="1" s="1"/>
  <c r="I16" i="1"/>
  <c r="H16" i="1"/>
  <c r="H17" i="1" s="1"/>
  <c r="G16" i="1"/>
  <c r="F16" i="1"/>
  <c r="F17" i="1" s="1"/>
  <c r="E16" i="1"/>
  <c r="D16" i="1"/>
  <c r="D17" i="1" s="1"/>
  <c r="C16" i="1"/>
  <c r="B16" i="1"/>
  <c r="B17" i="1" s="1"/>
  <c r="I13" i="1"/>
  <c r="G13" i="1"/>
  <c r="E13" i="1"/>
  <c r="C13" i="1"/>
  <c r="J12" i="1"/>
  <c r="J13" i="1" s="1"/>
  <c r="I12" i="1"/>
  <c r="H12" i="1"/>
  <c r="H13" i="1" s="1"/>
  <c r="G12" i="1"/>
  <c r="F12" i="1"/>
  <c r="F13" i="1" s="1"/>
  <c r="E12" i="1"/>
  <c r="D12" i="1"/>
  <c r="D13" i="1" s="1"/>
  <c r="C12" i="1"/>
  <c r="B12" i="1"/>
  <c r="B13" i="1" s="1"/>
  <c r="I3" i="1"/>
  <c r="E3" i="1"/>
  <c r="J2" i="1"/>
  <c r="J3" i="1" s="1"/>
  <c r="I2" i="1"/>
  <c r="H2" i="1"/>
  <c r="H3" i="1" s="1"/>
  <c r="G2" i="1"/>
  <c r="G3" i="1" s="1"/>
  <c r="F2" i="1"/>
  <c r="F3" i="1" s="1"/>
  <c r="E2" i="1"/>
  <c r="D2" i="1"/>
  <c r="D3" i="1" s="1"/>
  <c r="C2" i="1"/>
  <c r="C3" i="1" s="1"/>
  <c r="B2" i="1"/>
  <c r="B3" i="1" s="1"/>
</calcChain>
</file>

<file path=xl/sharedStrings.xml><?xml version="1.0" encoding="utf-8"?>
<sst xmlns="http://schemas.openxmlformats.org/spreadsheetml/2006/main" count="124" uniqueCount="26">
  <si>
    <t xml:space="preserve">genel </t>
  </si>
  <si>
    <t>Türkçe Net</t>
  </si>
  <si>
    <t>Tarih-1 Net</t>
  </si>
  <si>
    <t>Coğrafya-1 Net</t>
  </si>
  <si>
    <t>Felsefe Net</t>
  </si>
  <si>
    <t>Din Kül.  Net</t>
  </si>
  <si>
    <t>Matematik-1 Net</t>
  </si>
  <si>
    <t>Fizik Net</t>
  </si>
  <si>
    <t>Kimya Net</t>
  </si>
  <si>
    <t>Biyoloji Net</t>
  </si>
  <si>
    <t>ortalama</t>
  </si>
  <si>
    <t>soru sayısına göre %</t>
  </si>
  <si>
    <t>sayısal sınıflar</t>
  </si>
  <si>
    <t>Din Kül. Net</t>
  </si>
  <si>
    <t>TM sınıflar</t>
  </si>
  <si>
    <t xml:space="preserve">dil </t>
  </si>
  <si>
    <t>Din Kül. ve Ahl. Bil. Net</t>
  </si>
  <si>
    <t>Toplam Doğru</t>
  </si>
  <si>
    <t>Toplam Yanlış</t>
  </si>
  <si>
    <t>Toplam Net</t>
  </si>
  <si>
    <t>TOPLAM PUAN</t>
  </si>
  <si>
    <t>12/B</t>
  </si>
  <si>
    <t>12/b</t>
  </si>
  <si>
    <t>12/C</t>
  </si>
  <si>
    <t>12/D</t>
  </si>
  <si>
    <t>12/E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</si>
</sst>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8"/>
      <name val="Calibri"/>
      <family val="2"/>
      <charset val="162"/>
    </font>
    <font>
      <b/>
      <sz val="12"/>
      <name val="Calibri"/>
      <family val="2"/>
      <charset val="162"/>
    </font>
    <font>
      <sz val="14"/>
      <name val="Calibri"/>
      <family val="2"/>
      <charset val="162"/>
    </font>
    <font>
      <b/>
      <sz val="14"/>
      <name val="Calibri"/>
      <family val="2"/>
      <charset val="162"/>
    </font>
    <font>
      <b/>
      <sz val="11"/>
      <name val="Calibri"/>
      <family val="2"/>
      <charset val="162"/>
    </font>
    <font>
      <b/>
      <sz val="18"/>
      <name val="Calibri"/>
      <family val="2"/>
      <charset val="162"/>
    </font>
    <font>
      <b/>
      <sz val="10"/>
      <name val="Calibri"/>
      <family val="2"/>
      <charset val="162"/>
    </font>
    <font>
      <sz val="1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 applyAlignment="1">
      <alignment textRotation="90"/>
    </xf>
    <xf numFmtId="0" fontId="3" fillId="0" borderId="1" xfId="0" applyFont="1" applyFill="1" applyBorder="1"/>
    <xf numFmtId="2" fontId="4" fillId="0" borderId="1" xfId="0" applyNumberFormat="1" applyFont="1" applyFill="1" applyBorder="1"/>
    <xf numFmtId="0" fontId="4" fillId="0" borderId="1" xfId="0" applyFont="1" applyFill="1" applyBorder="1"/>
    <xf numFmtId="4" fontId="4" fillId="0" borderId="1" xfId="0" applyNumberFormat="1" applyFont="1" applyFill="1" applyBorder="1"/>
    <xf numFmtId="0" fontId="0" fillId="0" borderId="0" xfId="0" applyFont="1" applyFill="1" applyBorder="1"/>
    <xf numFmtId="0" fontId="5" fillId="0" borderId="1" xfId="0" applyFont="1" applyFill="1" applyBorder="1" applyAlignment="1">
      <alignment textRotation="90"/>
    </xf>
    <xf numFmtId="0" fontId="6" fillId="0" borderId="2" xfId="0" applyFont="1" applyFill="1" applyBorder="1"/>
    <xf numFmtId="0" fontId="7" fillId="0" borderId="3" xfId="0" applyFont="1" applyFill="1" applyBorder="1" applyAlignment="1">
      <alignment textRotation="90"/>
    </xf>
    <xf numFmtId="0" fontId="8" fillId="0" borderId="4" xfId="0" applyFont="1" applyFill="1" applyBorder="1" applyAlignment="1">
      <alignment textRotation="90"/>
    </xf>
    <xf numFmtId="0" fontId="0" fillId="0" borderId="1" xfId="0" applyFont="1" applyFill="1" applyBorder="1"/>
    <xf numFmtId="2" fontId="0" fillId="0" borderId="1" xfId="0" applyNumberFormat="1" applyFont="1" applyFill="1" applyBorder="1"/>
    <xf numFmtId="2" fontId="0" fillId="0" borderId="0" xfId="0" applyNumberFormat="1" applyFont="1" applyFill="1" applyBorder="1"/>
    <xf numFmtId="0" fontId="8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04;kra/Downloads/Telegram%20Desktop/hac&#305;%20deneme/DENEME%20ORTALAMALA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a"/>
      <sheetName val="12b"/>
      <sheetName val="DENEME ORTA"/>
      <sheetName val="koçluk sayfası"/>
      <sheetName val="12-a"/>
      <sheetName val="12-b"/>
      <sheetName val="12-c"/>
      <sheetName val="12-d"/>
      <sheetName val="12-e"/>
      <sheetName val="SINIF ORT"/>
      <sheetName val="branş ortası"/>
    </sheetNames>
    <sheetDataSet>
      <sheetData sheetId="0"/>
      <sheetData sheetId="1"/>
      <sheetData sheetId="2">
        <row r="4">
          <cell r="B4">
            <v>21</v>
          </cell>
          <cell r="C4">
            <v>2.25</v>
          </cell>
          <cell r="D4">
            <v>1.79</v>
          </cell>
          <cell r="E4">
            <v>1.34</v>
          </cell>
          <cell r="F4">
            <v>2.71</v>
          </cell>
          <cell r="G4">
            <v>11.25</v>
          </cell>
          <cell r="H4">
            <v>1.68</v>
          </cell>
          <cell r="I4">
            <v>2.09</v>
          </cell>
          <cell r="J4">
            <v>1.45</v>
          </cell>
        </row>
        <row r="5">
          <cell r="B5">
            <v>23.58</v>
          </cell>
          <cell r="C5">
            <v>2.63</v>
          </cell>
          <cell r="D5">
            <v>2.34</v>
          </cell>
          <cell r="E5">
            <v>1.86</v>
          </cell>
          <cell r="F5">
            <v>3.55</v>
          </cell>
          <cell r="G5">
            <v>6.03</v>
          </cell>
          <cell r="H5">
            <v>0.34</v>
          </cell>
          <cell r="I5">
            <v>0.11</v>
          </cell>
          <cell r="J5">
            <v>0.22</v>
          </cell>
        </row>
        <row r="6">
          <cell r="B6">
            <v>22.37</v>
          </cell>
          <cell r="C6">
            <v>2.6</v>
          </cell>
          <cell r="D6">
            <v>2.37</v>
          </cell>
          <cell r="E6">
            <v>1.55</v>
          </cell>
          <cell r="F6">
            <v>3.18</v>
          </cell>
          <cell r="G6">
            <v>8.15</v>
          </cell>
          <cell r="H6">
            <v>0.06</v>
          </cell>
          <cell r="I6">
            <v>0.18</v>
          </cell>
          <cell r="J6">
            <v>0.28000000000000003</v>
          </cell>
        </row>
        <row r="7">
          <cell r="B7">
            <v>19.54</v>
          </cell>
          <cell r="C7">
            <v>1.81</v>
          </cell>
          <cell r="D7">
            <v>2.04</v>
          </cell>
          <cell r="E7">
            <v>1.27</v>
          </cell>
          <cell r="F7">
            <v>2.27</v>
          </cell>
          <cell r="G7">
            <v>3.85</v>
          </cell>
          <cell r="H7">
            <v>0.41</v>
          </cell>
          <cell r="I7">
            <v>0</v>
          </cell>
          <cell r="J7">
            <v>0.1</v>
          </cell>
        </row>
        <row r="12">
          <cell r="B12">
            <v>27.06</v>
          </cell>
          <cell r="C12">
            <v>2.52</v>
          </cell>
          <cell r="D12">
            <v>2.33</v>
          </cell>
          <cell r="E12">
            <v>3.29</v>
          </cell>
          <cell r="F12">
            <v>2.68</v>
          </cell>
          <cell r="G12">
            <v>8.86</v>
          </cell>
          <cell r="H12">
            <v>2.09</v>
          </cell>
          <cell r="I12">
            <v>2.2400000000000002</v>
          </cell>
          <cell r="J12">
            <v>0.68</v>
          </cell>
        </row>
        <row r="13">
          <cell r="B13">
            <v>27.98</v>
          </cell>
          <cell r="C13">
            <v>2.72</v>
          </cell>
          <cell r="D13">
            <v>3.21</v>
          </cell>
          <cell r="E13">
            <v>3.32</v>
          </cell>
          <cell r="F13">
            <v>2.42</v>
          </cell>
          <cell r="G13">
            <v>7.21</v>
          </cell>
          <cell r="H13">
            <v>0.3</v>
          </cell>
          <cell r="I13">
            <v>0.36</v>
          </cell>
          <cell r="J13">
            <v>0.41</v>
          </cell>
        </row>
        <row r="14">
          <cell r="B14">
            <v>29.43</v>
          </cell>
          <cell r="C14">
            <v>2.88</v>
          </cell>
          <cell r="D14">
            <v>3.48</v>
          </cell>
          <cell r="E14">
            <v>3.32</v>
          </cell>
          <cell r="F14">
            <v>2.5499999999999998</v>
          </cell>
          <cell r="G14">
            <v>7.75</v>
          </cell>
          <cell r="H14">
            <v>1.27</v>
          </cell>
          <cell r="I14">
            <v>0.22</v>
          </cell>
          <cell r="J14">
            <v>0.71</v>
          </cell>
        </row>
        <row r="15">
          <cell r="B15">
            <v>25.6</v>
          </cell>
          <cell r="C15">
            <v>2.0699999999999998</v>
          </cell>
          <cell r="D15">
            <v>1.8</v>
          </cell>
          <cell r="E15">
            <v>2.96</v>
          </cell>
          <cell r="F15">
            <v>2.21</v>
          </cell>
          <cell r="G15">
            <v>4.05</v>
          </cell>
          <cell r="H15">
            <v>-0.15</v>
          </cell>
          <cell r="I15">
            <v>-0.5</v>
          </cell>
          <cell r="J15">
            <v>-0.25</v>
          </cell>
        </row>
        <row r="22">
          <cell r="B22">
            <v>23.84</v>
          </cell>
          <cell r="C22">
            <v>2.6</v>
          </cell>
          <cell r="D22">
            <v>2.9</v>
          </cell>
          <cell r="E22">
            <v>2.37</v>
          </cell>
          <cell r="F22">
            <v>3.46</v>
          </cell>
          <cell r="G22">
            <v>11.22</v>
          </cell>
          <cell r="H22">
            <v>1.44</v>
          </cell>
          <cell r="I22">
            <v>2.15</v>
          </cell>
          <cell r="J22">
            <v>1.58</v>
          </cell>
        </row>
        <row r="23">
          <cell r="B23">
            <v>23.19</v>
          </cell>
          <cell r="C23">
            <v>2.78</v>
          </cell>
          <cell r="D23">
            <v>2.3199999999999998</v>
          </cell>
          <cell r="E23">
            <v>3.69</v>
          </cell>
          <cell r="F23">
            <v>3.27</v>
          </cell>
          <cell r="G23">
            <v>7.26</v>
          </cell>
          <cell r="H23">
            <v>0.18</v>
          </cell>
          <cell r="I23">
            <v>0.19</v>
          </cell>
          <cell r="J23">
            <v>0.06</v>
          </cell>
        </row>
        <row r="24">
          <cell r="B24">
            <v>25.39</v>
          </cell>
          <cell r="C24">
            <v>2.4700000000000002</v>
          </cell>
          <cell r="D24">
            <v>2.61</v>
          </cell>
          <cell r="E24">
            <v>3.56</v>
          </cell>
          <cell r="F24">
            <v>3.37</v>
          </cell>
          <cell r="G24">
            <v>9.0500000000000007</v>
          </cell>
          <cell r="H24">
            <v>0.1</v>
          </cell>
          <cell r="I24">
            <v>0.32</v>
          </cell>
          <cell r="J24">
            <v>0.17</v>
          </cell>
        </row>
        <row r="25">
          <cell r="B25">
            <v>23.52</v>
          </cell>
          <cell r="C25">
            <v>2.02</v>
          </cell>
          <cell r="D25">
            <v>2.36</v>
          </cell>
          <cell r="E25">
            <v>2.11</v>
          </cell>
          <cell r="F25">
            <v>4.22</v>
          </cell>
          <cell r="G25">
            <v>6.68</v>
          </cell>
          <cell r="H25">
            <v>0.04</v>
          </cell>
          <cell r="I25">
            <v>0.34</v>
          </cell>
          <cell r="J25">
            <v>-0.4</v>
          </cell>
        </row>
        <row r="31">
          <cell r="B31">
            <v>28.03</v>
          </cell>
          <cell r="C31">
            <v>2.2200000000000002</v>
          </cell>
          <cell r="D31">
            <v>1.54</v>
          </cell>
          <cell r="E31">
            <v>3.78</v>
          </cell>
          <cell r="F31">
            <v>4.21</v>
          </cell>
          <cell r="G31">
            <v>15.82</v>
          </cell>
          <cell r="H31">
            <v>4.0199999999999996</v>
          </cell>
          <cell r="I31">
            <v>5.24</v>
          </cell>
          <cell r="J31">
            <v>2.35</v>
          </cell>
        </row>
        <row r="32">
          <cell r="B32">
            <v>28.48</v>
          </cell>
          <cell r="C32">
            <v>3.06</v>
          </cell>
          <cell r="D32">
            <v>2.2599999999999998</v>
          </cell>
          <cell r="E32">
            <v>4.3600000000000003</v>
          </cell>
          <cell r="F32">
            <v>4.68</v>
          </cell>
          <cell r="G32">
            <v>10.06</v>
          </cell>
          <cell r="H32">
            <v>1.31</v>
          </cell>
          <cell r="I32">
            <v>2.16</v>
          </cell>
          <cell r="J32">
            <v>0.23</v>
          </cell>
        </row>
        <row r="33">
          <cell r="B33">
            <v>30.26</v>
          </cell>
          <cell r="C33">
            <v>2.91</v>
          </cell>
          <cell r="D33">
            <v>1.95</v>
          </cell>
          <cell r="E33">
            <v>4.1399999999999997</v>
          </cell>
          <cell r="F33">
            <v>4.5199999999999996</v>
          </cell>
          <cell r="G33">
            <v>12.54</v>
          </cell>
          <cell r="H33">
            <v>2.23</v>
          </cell>
          <cell r="I33">
            <v>3.13</v>
          </cell>
          <cell r="J33">
            <v>0.96</v>
          </cell>
        </row>
        <row r="34">
          <cell r="B34">
            <v>27.72</v>
          </cell>
          <cell r="C34">
            <v>2.62</v>
          </cell>
          <cell r="D34">
            <v>1.58</v>
          </cell>
          <cell r="E34">
            <v>3.5</v>
          </cell>
          <cell r="F34">
            <v>4.12</v>
          </cell>
          <cell r="G34">
            <v>6.63</v>
          </cell>
          <cell r="H34">
            <v>0.25</v>
          </cell>
          <cell r="I34">
            <v>2.0699999999999998</v>
          </cell>
          <cell r="J34">
            <v>-0.25</v>
          </cell>
        </row>
        <row r="39">
          <cell r="B39">
            <v>28.62</v>
          </cell>
          <cell r="C39">
            <v>0.23</v>
          </cell>
          <cell r="D39">
            <v>2.12</v>
          </cell>
          <cell r="E39">
            <v>3.14</v>
          </cell>
          <cell r="F39">
            <v>1.88</v>
          </cell>
          <cell r="G39">
            <v>8.0399999999999991</v>
          </cell>
          <cell r="H39">
            <v>2.25</v>
          </cell>
          <cell r="I39">
            <v>1.95</v>
          </cell>
          <cell r="J39">
            <v>1.34</v>
          </cell>
        </row>
        <row r="40">
          <cell r="B40">
            <v>29.79</v>
          </cell>
          <cell r="C40">
            <v>1.25</v>
          </cell>
          <cell r="D40">
            <v>3.19</v>
          </cell>
          <cell r="E40">
            <v>2.82</v>
          </cell>
          <cell r="F40">
            <v>2.48</v>
          </cell>
          <cell r="G40">
            <v>6.23</v>
          </cell>
          <cell r="H40">
            <v>0.35</v>
          </cell>
          <cell r="I40">
            <v>0.28000000000000003</v>
          </cell>
          <cell r="J40">
            <v>0.26</v>
          </cell>
        </row>
        <row r="41">
          <cell r="B41">
            <v>28.7</v>
          </cell>
          <cell r="C41">
            <v>0.81</v>
          </cell>
          <cell r="D41">
            <v>1.88</v>
          </cell>
          <cell r="E41">
            <v>3.68</v>
          </cell>
          <cell r="F41">
            <v>2.4300000000000002</v>
          </cell>
          <cell r="G41">
            <v>6.34</v>
          </cell>
          <cell r="H41">
            <v>0.47</v>
          </cell>
          <cell r="I41">
            <v>0.47</v>
          </cell>
          <cell r="J41">
            <v>0.77</v>
          </cell>
        </row>
        <row r="42">
          <cell r="B42">
            <v>24.6</v>
          </cell>
          <cell r="C42">
            <v>0.52</v>
          </cell>
          <cell r="D42">
            <v>1.56</v>
          </cell>
          <cell r="E42">
            <v>2.7</v>
          </cell>
          <cell r="F42">
            <v>3.18</v>
          </cell>
          <cell r="G42">
            <v>2.64</v>
          </cell>
          <cell r="H42">
            <v>0.04</v>
          </cell>
          <cell r="I42">
            <v>0.06</v>
          </cell>
          <cell r="J42">
            <v>0.06</v>
          </cell>
        </row>
        <row r="50">
          <cell r="B50">
            <v>23.16</v>
          </cell>
          <cell r="C50">
            <v>1.88</v>
          </cell>
          <cell r="D50">
            <v>1.31</v>
          </cell>
          <cell r="E50">
            <v>2.65</v>
          </cell>
          <cell r="F50">
            <v>3.13</v>
          </cell>
          <cell r="G50">
            <v>4</v>
          </cell>
          <cell r="H50">
            <v>0.26</v>
          </cell>
          <cell r="I50">
            <v>0.23</v>
          </cell>
          <cell r="J50">
            <v>0.06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7" workbookViewId="0">
      <selection activeCell="O13" sqref="O13"/>
    </sheetView>
  </sheetViews>
  <sheetFormatPr defaultRowHeight="15" x14ac:dyDescent="0.25"/>
  <cols>
    <col min="1" max="1" width="24.5703125" bestFit="1" customWidth="1"/>
    <col min="10" max="10" width="11" bestFit="1" customWidth="1"/>
  </cols>
  <sheetData>
    <row r="1" spans="1:10" ht="97.5" x14ac:dyDescent="0.5500000000000000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18.75" x14ac:dyDescent="0.3">
      <c r="A2" s="3" t="s">
        <v>10</v>
      </c>
      <c r="B2" s="4">
        <f>('[1]DENEME ORTA'!B7+'[1]DENEME ORTA'!B15+'[1]DENEME ORTA'!B25+'[1]DENEME ORTA'!B34+'[1]DENEME ORTA'!B42+'[1]DENEME ORTA'!B50)/6</f>
        <v>24.02333333333333</v>
      </c>
      <c r="C2" s="4">
        <f>('[1]DENEME ORTA'!C7+'[1]DENEME ORTA'!C15+'[1]DENEME ORTA'!C25+'[1]DENEME ORTA'!C34+'[1]DENEME ORTA'!C42+'[1]DENEME ORTA'!C50)/6</f>
        <v>1.8199999999999996</v>
      </c>
      <c r="D2" s="4">
        <f>('[1]DENEME ORTA'!D7+'[1]DENEME ORTA'!D15+'[1]DENEME ORTA'!D25+'[1]DENEME ORTA'!D34+'[1]DENEME ORTA'!D42+'[1]DENEME ORTA'!D50)/6</f>
        <v>1.7750000000000001</v>
      </c>
      <c r="E2" s="4">
        <f>('[1]DENEME ORTA'!E7+'[1]DENEME ORTA'!E15+'[1]DENEME ORTA'!E25+'[1]DENEME ORTA'!E34+'[1]DENEME ORTA'!E42+'[1]DENEME ORTA'!E50)/6</f>
        <v>2.5316666666666667</v>
      </c>
      <c r="F2" s="4">
        <f>('[1]DENEME ORTA'!F7+'[1]DENEME ORTA'!F15+'[1]DENEME ORTA'!F25+'[1]DENEME ORTA'!F34+'[1]DENEME ORTA'!F42+'[1]DENEME ORTA'!F50)/6</f>
        <v>3.188333333333333</v>
      </c>
      <c r="G2" s="4">
        <f>('[1]DENEME ORTA'!G7+'[1]DENEME ORTA'!G15+'[1]DENEME ORTA'!G25+'[1]DENEME ORTA'!G34+'[1]DENEME ORTA'!G42+'[1]DENEME ORTA'!G50)/6</f>
        <v>4.6416666666666666</v>
      </c>
      <c r="H2" s="4">
        <f>('[1]DENEME ORTA'!H7+'[1]DENEME ORTA'!H15+'[1]DENEME ORTA'!H25+'[1]DENEME ORTA'!H34+'[1]DENEME ORTA'!H42+'[1]DENEME ORTA'!H50)/6</f>
        <v>0.14166666666666669</v>
      </c>
      <c r="I2" s="4">
        <f>('[1]DENEME ORTA'!I7+'[1]DENEME ORTA'!I15+'[1]DENEME ORTA'!I25+'[1]DENEME ORTA'!I34+'[1]DENEME ORTA'!I42+'[1]DENEME ORTA'!I50)/6</f>
        <v>0.3666666666666667</v>
      </c>
      <c r="J2" s="4">
        <f>('[1]DENEME ORTA'!J7+'[1]DENEME ORTA'!J15+'[1]DENEME ORTA'!J25+'[1]DENEME ORTA'!J34+'[1]DENEME ORTA'!J42+'[1]DENEME ORTA'!J50)/6</f>
        <v>-0.11333333333333333</v>
      </c>
    </row>
    <row r="3" spans="1:10" ht="18.75" x14ac:dyDescent="0.3">
      <c r="A3" s="5" t="s">
        <v>11</v>
      </c>
      <c r="B3" s="6">
        <f>B2*100/40</f>
        <v>60.058333333333323</v>
      </c>
      <c r="C3" s="6">
        <f>C2*100/5</f>
        <v>36.399999999999991</v>
      </c>
      <c r="D3" s="6">
        <f>D2*100/5</f>
        <v>35.5</v>
      </c>
      <c r="E3" s="6">
        <f>E2*100/5</f>
        <v>50.63333333333334</v>
      </c>
      <c r="F3" s="6">
        <f>F2*100/5</f>
        <v>63.766666666666666</v>
      </c>
      <c r="G3" s="6">
        <f>G2*100/40</f>
        <v>11.604166666666668</v>
      </c>
      <c r="H3" s="6">
        <f>H2*100/7</f>
        <v>2.0238095238095242</v>
      </c>
      <c r="I3" s="6">
        <f t="shared" ref="I3:J3" si="0">I2*100/7</f>
        <v>5.238095238095239</v>
      </c>
      <c r="J3" s="6">
        <f t="shared" si="0"/>
        <v>-1.6190476190476188</v>
      </c>
    </row>
    <row r="4" spans="1:10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88.5" x14ac:dyDescent="0.3">
      <c r="A6" s="5" t="s">
        <v>12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13</v>
      </c>
      <c r="G6" s="8" t="s">
        <v>6</v>
      </c>
      <c r="H6" s="8" t="s">
        <v>7</v>
      </c>
      <c r="I6" s="8" t="s">
        <v>8</v>
      </c>
      <c r="J6" s="8" t="s">
        <v>9</v>
      </c>
    </row>
    <row r="7" spans="1:10" ht="18.75" x14ac:dyDescent="0.3">
      <c r="A7" s="3" t="s">
        <v>10</v>
      </c>
      <c r="B7" s="4">
        <v>26.916999999999994</v>
      </c>
      <c r="C7" s="4">
        <v>2.411</v>
      </c>
      <c r="D7" s="4">
        <v>2.5610000000000004</v>
      </c>
      <c r="E7" s="4">
        <v>3.2300000000000004</v>
      </c>
      <c r="F7" s="4">
        <v>3.2450000000000001</v>
      </c>
      <c r="G7" s="4">
        <v>8.0620000000000012</v>
      </c>
      <c r="H7" s="4">
        <v>0.66099999999999992</v>
      </c>
      <c r="I7" s="4">
        <v>0.74199999999999999</v>
      </c>
      <c r="J7" s="4">
        <v>0.40700000000000003</v>
      </c>
    </row>
    <row r="8" spans="1:10" ht="18.75" x14ac:dyDescent="0.3">
      <c r="A8" s="5" t="s">
        <v>11</v>
      </c>
      <c r="B8" s="6">
        <v>67.29249999999999</v>
      </c>
      <c r="C8" s="6">
        <v>48.22</v>
      </c>
      <c r="D8" s="6">
        <v>51.220000000000006</v>
      </c>
      <c r="E8" s="6">
        <v>64.600000000000009</v>
      </c>
      <c r="F8" s="6">
        <v>64.900000000000006</v>
      </c>
      <c r="G8" s="6">
        <v>20.155000000000005</v>
      </c>
      <c r="H8" s="6">
        <v>9.4428571428571413</v>
      </c>
      <c r="I8" s="6">
        <v>10.6</v>
      </c>
      <c r="J8" s="6">
        <v>5.8142857142857149</v>
      </c>
    </row>
    <row r="9" spans="1:10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t="88.5" x14ac:dyDescent="0.3">
      <c r="A11" s="5" t="s">
        <v>14</v>
      </c>
      <c r="B11" s="8" t="s">
        <v>1</v>
      </c>
      <c r="C11" s="8" t="s">
        <v>2</v>
      </c>
      <c r="D11" s="8" t="s">
        <v>3</v>
      </c>
      <c r="E11" s="8" t="s">
        <v>4</v>
      </c>
      <c r="F11" s="8" t="s">
        <v>13</v>
      </c>
      <c r="G11" s="8" t="s">
        <v>6</v>
      </c>
      <c r="H11" s="8" t="s">
        <v>7</v>
      </c>
      <c r="I11" s="8" t="s">
        <v>8</v>
      </c>
      <c r="J11" s="8" t="s">
        <v>9</v>
      </c>
    </row>
    <row r="12" spans="1:10" ht="18.75" x14ac:dyDescent="0.3">
      <c r="A12" s="3" t="s">
        <v>10</v>
      </c>
      <c r="B12" s="4">
        <f>('[1]DENEME ORTA'!B4+'[1]DENEME ORTA'!B5+'[1]DENEME ORTA'!B12+'[1]DENEME ORTA'!B13+'[1]DENEME ORTA'!B22+'[1]DENEME ORTA'!B23+'[1]DENEME ORTA'!B31+'[1]DENEME ORTA'!B32+'[1]DENEME ORTA'!B39+'[1]DENEME ORTA'!B40)/10</f>
        <v>26.157</v>
      </c>
      <c r="C12" s="4">
        <f>('[1]DENEME ORTA'!C4+'[1]DENEME ORTA'!C5+'[1]DENEME ORTA'!C12+'[1]DENEME ORTA'!C13+'[1]DENEME ORTA'!C22+'[1]DENEME ORTA'!C23+'[1]DENEME ORTA'!C31+'[1]DENEME ORTA'!C32+'[1]DENEME ORTA'!C39+'[1]DENEME ORTA'!C40)/10</f>
        <v>2.226</v>
      </c>
      <c r="D12" s="4">
        <f>('[1]DENEME ORTA'!D4+'[1]DENEME ORTA'!D5+'[1]DENEME ORTA'!D12+'[1]DENEME ORTA'!D13+'[1]DENEME ORTA'!D22+'[1]DENEME ORTA'!D23+'[1]DENEME ORTA'!D31+'[1]DENEME ORTA'!D32+'[1]DENEME ORTA'!D39+'[1]DENEME ORTA'!D40)/10</f>
        <v>2.4</v>
      </c>
      <c r="E12" s="4">
        <f>('[1]DENEME ORTA'!E4+'[1]DENEME ORTA'!E5+'[1]DENEME ORTA'!E12+'[1]DENEME ORTA'!E13+'[1]DENEME ORTA'!E22+'[1]DENEME ORTA'!E23+'[1]DENEME ORTA'!E31+'[1]DENEME ORTA'!E32+'[1]DENEME ORTA'!E39+'[1]DENEME ORTA'!E40)/10</f>
        <v>2.9969999999999999</v>
      </c>
      <c r="F12" s="4">
        <f>('[1]DENEME ORTA'!F4+'[1]DENEME ORTA'!F5+'[1]DENEME ORTA'!F12+'[1]DENEME ORTA'!F13+'[1]DENEME ORTA'!F22+'[1]DENEME ORTA'!F23+'[1]DENEME ORTA'!F31+'[1]DENEME ORTA'!F32+'[1]DENEME ORTA'!F39+'[1]DENEME ORTA'!F40)/10</f>
        <v>3.1339999999999999</v>
      </c>
      <c r="G12" s="4">
        <f>('[1]DENEME ORTA'!G4+'[1]DENEME ORTA'!G5+'[1]DENEME ORTA'!G12+'[1]DENEME ORTA'!G13+'[1]DENEME ORTA'!G22+'[1]DENEME ORTA'!G23+'[1]DENEME ORTA'!G31+'[1]DENEME ORTA'!G32+'[1]DENEME ORTA'!G39+'[1]DENEME ORTA'!G40)/10</f>
        <v>9.1980000000000004</v>
      </c>
      <c r="H12" s="4">
        <f>('[1]DENEME ORTA'!H4+'[1]DENEME ORTA'!H5+'[1]DENEME ORTA'!H12+'[1]DENEME ORTA'!H13+'[1]DENEME ORTA'!H22+'[1]DENEME ORTA'!H23+'[1]DENEME ORTA'!H31+'[1]DENEME ORTA'!H32+'[1]DENEME ORTA'!H39+'[1]DENEME ORTA'!H40)/10</f>
        <v>1.3959999999999999</v>
      </c>
      <c r="I12" s="4">
        <f>('[1]DENEME ORTA'!I4+'[1]DENEME ORTA'!I5+'[1]DENEME ORTA'!I12+'[1]DENEME ORTA'!I13+'[1]DENEME ORTA'!I22+'[1]DENEME ORTA'!I23+'[1]DENEME ORTA'!I31+'[1]DENEME ORTA'!I32+'[1]DENEME ORTA'!I39+'[1]DENEME ORTA'!I40)/10</f>
        <v>1.677</v>
      </c>
      <c r="J12" s="4">
        <f>('[1]DENEME ORTA'!J4+'[1]DENEME ORTA'!J5+'[1]DENEME ORTA'!J12+'[1]DENEME ORTA'!J13+'[1]DENEME ORTA'!J22+'[1]DENEME ORTA'!J23+'[1]DENEME ORTA'!J31+'[1]DENEME ORTA'!J32+'[1]DENEME ORTA'!J39+'[1]DENEME ORTA'!J40)/10</f>
        <v>0.85799999999999998</v>
      </c>
    </row>
    <row r="13" spans="1:10" ht="18.75" x14ac:dyDescent="0.3">
      <c r="A13" s="5" t="s">
        <v>11</v>
      </c>
      <c r="B13" s="6">
        <f>B12*100/40</f>
        <v>65.392499999999998</v>
      </c>
      <c r="C13" s="6">
        <f>C12*100/5</f>
        <v>44.519999999999996</v>
      </c>
      <c r="D13" s="6">
        <f>D12*100/5</f>
        <v>48</v>
      </c>
      <c r="E13" s="6">
        <f>E12*100/5</f>
        <v>59.94</v>
      </c>
      <c r="F13" s="6">
        <f>F12*100/5</f>
        <v>62.679999999999993</v>
      </c>
      <c r="G13" s="6">
        <f>G12*100/40</f>
        <v>22.995000000000001</v>
      </c>
      <c r="H13" s="6">
        <f>H12*100/7</f>
        <v>19.942857142857143</v>
      </c>
      <c r="I13" s="6">
        <f t="shared" ref="I13:J13" si="1">I12*100/7</f>
        <v>23.957142857142859</v>
      </c>
      <c r="J13" s="6">
        <f t="shared" si="1"/>
        <v>12.257142857142856</v>
      </c>
    </row>
    <row r="14" spans="1:10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88.5" x14ac:dyDescent="0.3">
      <c r="A15" s="5" t="s">
        <v>15</v>
      </c>
      <c r="B15" s="8" t="s">
        <v>1</v>
      </c>
      <c r="C15" s="8" t="s">
        <v>2</v>
      </c>
      <c r="D15" s="8" t="s">
        <v>3</v>
      </c>
      <c r="E15" s="8" t="s">
        <v>4</v>
      </c>
      <c r="F15" s="8" t="s">
        <v>13</v>
      </c>
      <c r="G15" s="8" t="s">
        <v>6</v>
      </c>
      <c r="H15" s="8" t="s">
        <v>7</v>
      </c>
      <c r="I15" s="8" t="s">
        <v>8</v>
      </c>
      <c r="J15" s="8" t="s">
        <v>9</v>
      </c>
    </row>
    <row r="16" spans="1:10" ht="18.75" x14ac:dyDescent="0.3">
      <c r="A16" s="3" t="s">
        <v>10</v>
      </c>
      <c r="B16" s="4">
        <f>('[1]DENEME ORTA'!B33+'[1]DENEME ORTA'!B41+'[1]DENEME ORTA'!B24+'[1]DENEME ORTA'!B14+'[1]DENEME ORTA'!B6)/5</f>
        <v>27.23</v>
      </c>
      <c r="C16" s="4">
        <f>('[1]DENEME ORTA'!C33+'[1]DENEME ORTA'!C41+'[1]DENEME ORTA'!C24+'[1]DENEME ORTA'!C14+'[1]DENEME ORTA'!C6)/5</f>
        <v>2.3340000000000001</v>
      </c>
      <c r="D16" s="4">
        <f>('[1]DENEME ORTA'!D33+'[1]DENEME ORTA'!D41+'[1]DENEME ORTA'!D24+'[1]DENEME ORTA'!D14+'[1]DENEME ORTA'!D6)/5</f>
        <v>2.4579999999999997</v>
      </c>
      <c r="E16" s="4">
        <f>('[1]DENEME ORTA'!E33+'[1]DENEME ORTA'!E41+'[1]DENEME ORTA'!E24+'[1]DENEME ORTA'!E14+'[1]DENEME ORTA'!E6)/5</f>
        <v>3.25</v>
      </c>
      <c r="F16" s="4">
        <f>('[1]DENEME ORTA'!F33+'[1]DENEME ORTA'!F41+'[1]DENEME ORTA'!F24+'[1]DENEME ORTA'!F14+'[1]DENEME ORTA'!F6)/5</f>
        <v>3.21</v>
      </c>
      <c r="G16" s="4">
        <f>('[1]DENEME ORTA'!G33+'[1]DENEME ORTA'!G41+'[1]DENEME ORTA'!G24+'[1]DENEME ORTA'!G14+'[1]DENEME ORTA'!G6)/5</f>
        <v>8.766</v>
      </c>
      <c r="H16" s="4">
        <f>('[1]DENEME ORTA'!H33+'[1]DENEME ORTA'!H41+'[1]DENEME ORTA'!H24+'[1]DENEME ORTA'!H14+'[1]DENEME ORTA'!H6)/5</f>
        <v>0.82599999999999996</v>
      </c>
      <c r="I16" s="4">
        <f>('[1]DENEME ORTA'!I33+'[1]DENEME ORTA'!I41+'[1]DENEME ORTA'!I24+'[1]DENEME ORTA'!I14+'[1]DENEME ORTA'!I6)/5</f>
        <v>0.86399999999999988</v>
      </c>
      <c r="J16" s="4">
        <f>('[1]DENEME ORTA'!J33+'[1]DENEME ORTA'!J41+'[1]DENEME ORTA'!J24+'[1]DENEME ORTA'!J14+'[1]DENEME ORTA'!J6)/5</f>
        <v>0.57799999999999996</v>
      </c>
    </row>
    <row r="17" spans="1:10" ht="18.75" x14ac:dyDescent="0.3">
      <c r="A17" s="5" t="s">
        <v>11</v>
      </c>
      <c r="B17" s="6">
        <f>B16*100/40</f>
        <v>68.075000000000003</v>
      </c>
      <c r="C17" s="6">
        <f>C16*100/5</f>
        <v>46.68</v>
      </c>
      <c r="D17" s="6">
        <f>D16*100/5</f>
        <v>49.16</v>
      </c>
      <c r="E17" s="6">
        <f>E16*100/5</f>
        <v>65</v>
      </c>
      <c r="F17" s="6">
        <f>F16*100/5</f>
        <v>64.2</v>
      </c>
      <c r="G17" s="6">
        <f>G16*100/40</f>
        <v>21.914999999999999</v>
      </c>
      <c r="H17" s="6">
        <f>H16*100/7</f>
        <v>11.799999999999999</v>
      </c>
      <c r="I17" s="6">
        <f t="shared" ref="I17:J17" si="2">I16*100/7</f>
        <v>12.342857142857142</v>
      </c>
      <c r="J17" s="6">
        <f t="shared" si="2"/>
        <v>8.2571428571428562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R8" sqref="R8"/>
    </sheetView>
  </sheetViews>
  <sheetFormatPr defaultRowHeight="15" x14ac:dyDescent="0.25"/>
  <sheetData>
    <row r="1" spans="1:14" ht="102.75" x14ac:dyDescent="0.35">
      <c r="A1" s="9"/>
      <c r="B1" s="10" t="s">
        <v>1</v>
      </c>
      <c r="C1" s="10" t="s">
        <v>2</v>
      </c>
      <c r="D1" s="10" t="s">
        <v>3</v>
      </c>
      <c r="E1" s="10" t="s">
        <v>4</v>
      </c>
      <c r="F1" s="10" t="s">
        <v>16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17</v>
      </c>
      <c r="L1" s="10" t="s">
        <v>18</v>
      </c>
      <c r="M1" s="10" t="s">
        <v>19</v>
      </c>
      <c r="N1" s="11" t="s">
        <v>20</v>
      </c>
    </row>
    <row r="2" spans="1:14" x14ac:dyDescent="0.25">
      <c r="A2" s="12" t="s">
        <v>21</v>
      </c>
      <c r="B2" s="13">
        <v>21</v>
      </c>
      <c r="C2" s="13">
        <v>2.25</v>
      </c>
      <c r="D2" s="13">
        <v>1.79</v>
      </c>
      <c r="E2" s="13">
        <v>1.34</v>
      </c>
      <c r="F2" s="13">
        <v>2.71</v>
      </c>
      <c r="G2" s="13">
        <v>11.25</v>
      </c>
      <c r="H2" s="13">
        <v>1.68</v>
      </c>
      <c r="I2" s="13">
        <v>2.09</v>
      </c>
      <c r="J2" s="13">
        <v>1.45</v>
      </c>
      <c r="K2" s="13">
        <v>53.44</v>
      </c>
      <c r="L2" s="13">
        <v>31.32</v>
      </c>
      <c r="M2" s="13">
        <v>45.56</v>
      </c>
      <c r="N2" s="13">
        <v>250.03</v>
      </c>
    </row>
    <row r="3" spans="1:14" x14ac:dyDescent="0.25">
      <c r="A3" s="12" t="s">
        <v>21</v>
      </c>
      <c r="B3" s="13">
        <v>27.06</v>
      </c>
      <c r="C3" s="13">
        <v>2.52</v>
      </c>
      <c r="D3" s="13">
        <v>2.33</v>
      </c>
      <c r="E3" s="13">
        <v>3.29</v>
      </c>
      <c r="F3" s="13">
        <v>2.68</v>
      </c>
      <c r="G3" s="13">
        <v>8.86</v>
      </c>
      <c r="H3" s="13">
        <v>2.09</v>
      </c>
      <c r="I3" s="13">
        <v>2.2400000000000002</v>
      </c>
      <c r="J3" s="13">
        <v>0.68</v>
      </c>
      <c r="K3" s="13">
        <v>56.25</v>
      </c>
      <c r="L3" s="13">
        <v>20.96</v>
      </c>
      <c r="M3" s="13">
        <v>51.01</v>
      </c>
      <c r="N3" s="13"/>
    </row>
    <row r="4" spans="1:14" x14ac:dyDescent="0.25">
      <c r="A4" s="12" t="s">
        <v>21</v>
      </c>
      <c r="B4" s="13">
        <v>23.84</v>
      </c>
      <c r="C4" s="13">
        <v>2.6</v>
      </c>
      <c r="D4" s="13">
        <v>2.9</v>
      </c>
      <c r="E4" s="13">
        <v>2.37</v>
      </c>
      <c r="F4" s="13">
        <v>3.46</v>
      </c>
      <c r="G4" s="13">
        <v>11.22</v>
      </c>
      <c r="H4" s="13">
        <v>1.44</v>
      </c>
      <c r="I4" s="13">
        <v>2.15</v>
      </c>
      <c r="J4" s="13">
        <v>1.58</v>
      </c>
      <c r="K4" s="13">
        <v>57.64</v>
      </c>
      <c r="L4" s="13">
        <v>24.32</v>
      </c>
      <c r="M4" s="13">
        <v>51.56</v>
      </c>
      <c r="N4" s="13">
        <v>271.79000000000002</v>
      </c>
    </row>
    <row r="5" spans="1:14" x14ac:dyDescent="0.25">
      <c r="A5" s="12" t="s">
        <v>21</v>
      </c>
      <c r="B5" s="13">
        <v>28.03</v>
      </c>
      <c r="C5" s="13">
        <v>2.2200000000000002</v>
      </c>
      <c r="D5" s="13">
        <v>1.54</v>
      </c>
      <c r="E5" s="13">
        <v>3.78</v>
      </c>
      <c r="F5" s="13">
        <v>4.21</v>
      </c>
      <c r="G5" s="13">
        <v>15.82</v>
      </c>
      <c r="H5" s="13">
        <v>4.0199999999999996</v>
      </c>
      <c r="I5" s="13">
        <v>5.24</v>
      </c>
      <c r="J5" s="13">
        <v>2.35</v>
      </c>
      <c r="K5" s="13">
        <v>71.8</v>
      </c>
      <c r="L5" s="13">
        <v>20.61</v>
      </c>
      <c r="M5" s="13">
        <v>66.650000000000006</v>
      </c>
      <c r="N5" s="13">
        <v>320.37</v>
      </c>
    </row>
    <row r="6" spans="1:14" x14ac:dyDescent="0.25">
      <c r="A6" s="12" t="s">
        <v>22</v>
      </c>
      <c r="B6" s="13">
        <v>28.62</v>
      </c>
      <c r="C6" s="13">
        <v>0.23</v>
      </c>
      <c r="D6" s="13">
        <v>2.12</v>
      </c>
      <c r="E6" s="13">
        <v>3.14</v>
      </c>
      <c r="F6" s="13">
        <v>1.88</v>
      </c>
      <c r="G6" s="13">
        <v>8.0399999999999991</v>
      </c>
      <c r="H6" s="13">
        <v>2.25</v>
      </c>
      <c r="I6" s="13">
        <v>1.95</v>
      </c>
      <c r="J6" s="13">
        <v>1.34</v>
      </c>
      <c r="K6" s="13">
        <v>55.1</v>
      </c>
      <c r="L6" s="13">
        <v>21.96</v>
      </c>
      <c r="M6" s="13">
        <v>49.61</v>
      </c>
      <c r="N6" s="13">
        <v>260.77999999999997</v>
      </c>
    </row>
    <row r="7" spans="1:14" x14ac:dyDescent="0.25">
      <c r="A7" s="12" t="s">
        <v>22</v>
      </c>
      <c r="B7" s="13">
        <v>25.4</v>
      </c>
      <c r="C7" s="13">
        <v>2.46</v>
      </c>
      <c r="D7" s="13">
        <v>1.99</v>
      </c>
      <c r="E7" s="13">
        <v>3.55</v>
      </c>
      <c r="F7" s="13">
        <v>4.26</v>
      </c>
      <c r="G7" s="13">
        <v>11.49</v>
      </c>
      <c r="H7" s="13">
        <v>2.96</v>
      </c>
      <c r="I7" s="13">
        <v>2.5</v>
      </c>
      <c r="J7" s="13">
        <v>1.39</v>
      </c>
      <c r="K7" s="13">
        <v>61.08</v>
      </c>
      <c r="L7" s="13">
        <v>20.32</v>
      </c>
      <c r="M7" s="13">
        <v>56</v>
      </c>
      <c r="N7" s="13">
        <v>283.00599999999997</v>
      </c>
    </row>
    <row r="8" spans="1:14" x14ac:dyDescent="0.25">
      <c r="A8" s="7"/>
      <c r="B8" s="14">
        <f>SUM(B2:B7)/6</f>
        <v>25.658333333333335</v>
      </c>
      <c r="C8" s="14">
        <f>SUM(C2:C7)/6</f>
        <v>2.0466666666666669</v>
      </c>
      <c r="D8" s="14">
        <f t="shared" ref="D8:M8" si="0">SUM(D2:D7)/6</f>
        <v>2.1116666666666668</v>
      </c>
      <c r="E8" s="14">
        <f t="shared" si="0"/>
        <v>2.9116666666666666</v>
      </c>
      <c r="F8" s="14">
        <f t="shared" si="0"/>
        <v>3.2000000000000006</v>
      </c>
      <c r="G8" s="14">
        <f t="shared" si="0"/>
        <v>11.113333333333332</v>
      </c>
      <c r="H8" s="14">
        <f t="shared" si="0"/>
        <v>2.4066666666666663</v>
      </c>
      <c r="I8" s="14">
        <f t="shared" si="0"/>
        <v>2.6950000000000003</v>
      </c>
      <c r="J8" s="14">
        <f t="shared" si="0"/>
        <v>1.4650000000000001</v>
      </c>
      <c r="K8" s="14">
        <f t="shared" si="0"/>
        <v>59.218333333333334</v>
      </c>
      <c r="L8" s="14">
        <f t="shared" si="0"/>
        <v>23.248333333333331</v>
      </c>
      <c r="M8" s="14">
        <f t="shared" si="0"/>
        <v>53.398333333333333</v>
      </c>
      <c r="N8" s="7"/>
    </row>
    <row r="9" spans="1:14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5.75" thickBo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02.75" x14ac:dyDescent="0.35">
      <c r="A11" s="9"/>
      <c r="B11" s="10" t="s">
        <v>1</v>
      </c>
      <c r="C11" s="10" t="s">
        <v>2</v>
      </c>
      <c r="D11" s="10" t="s">
        <v>3</v>
      </c>
      <c r="E11" s="10" t="s">
        <v>4</v>
      </c>
      <c r="F11" s="10" t="s">
        <v>16</v>
      </c>
      <c r="G11" s="10" t="s">
        <v>6</v>
      </c>
      <c r="H11" s="10" t="s">
        <v>7</v>
      </c>
      <c r="I11" s="10" t="s">
        <v>8</v>
      </c>
      <c r="J11" s="10" t="s">
        <v>9</v>
      </c>
      <c r="K11" s="10" t="s">
        <v>17</v>
      </c>
      <c r="L11" s="10" t="s">
        <v>18</v>
      </c>
      <c r="M11" s="10" t="s">
        <v>19</v>
      </c>
      <c r="N11" s="11" t="s">
        <v>20</v>
      </c>
    </row>
    <row r="12" spans="1:14" x14ac:dyDescent="0.25">
      <c r="A12" s="12" t="s">
        <v>23</v>
      </c>
      <c r="B12" s="13">
        <v>23.58</v>
      </c>
      <c r="C12" s="13">
        <v>2.63</v>
      </c>
      <c r="D12" s="13">
        <v>2.34</v>
      </c>
      <c r="E12" s="13">
        <v>1.86</v>
      </c>
      <c r="F12" s="13">
        <v>3.55</v>
      </c>
      <c r="G12" s="13">
        <v>6.03</v>
      </c>
      <c r="H12" s="13">
        <v>0.34</v>
      </c>
      <c r="I12" s="13">
        <v>0.11</v>
      </c>
      <c r="J12" s="13">
        <v>0.22</v>
      </c>
      <c r="K12" s="13">
        <v>46.47</v>
      </c>
      <c r="L12" s="13">
        <v>23.04</v>
      </c>
      <c r="M12" s="13">
        <v>40.71</v>
      </c>
      <c r="N12" s="13">
        <v>232.7</v>
      </c>
    </row>
    <row r="13" spans="1:14" x14ac:dyDescent="0.25">
      <c r="A13" s="12" t="s">
        <v>23</v>
      </c>
      <c r="B13" s="13">
        <v>27.98</v>
      </c>
      <c r="C13" s="13">
        <v>2.72</v>
      </c>
      <c r="D13" s="13">
        <v>3.21</v>
      </c>
      <c r="E13" s="13">
        <v>3.32</v>
      </c>
      <c r="F13" s="13">
        <v>2.42</v>
      </c>
      <c r="G13" s="13">
        <v>7.21</v>
      </c>
      <c r="H13" s="13">
        <v>0.3</v>
      </c>
      <c r="I13" s="13">
        <v>0.36</v>
      </c>
      <c r="J13" s="13">
        <v>0.41</v>
      </c>
      <c r="K13" s="13">
        <v>51.24</v>
      </c>
      <c r="L13" s="13">
        <v>16.920000000000002</v>
      </c>
      <c r="M13" s="13">
        <v>47.01</v>
      </c>
      <c r="N13" s="13"/>
    </row>
    <row r="14" spans="1:14" x14ac:dyDescent="0.25">
      <c r="A14" s="12" t="s">
        <v>23</v>
      </c>
      <c r="B14" s="13">
        <v>23.19</v>
      </c>
      <c r="C14" s="13">
        <v>2.78</v>
      </c>
      <c r="D14" s="13">
        <v>2.3199999999999998</v>
      </c>
      <c r="E14" s="13">
        <v>3.69</v>
      </c>
      <c r="F14" s="13">
        <v>3.27</v>
      </c>
      <c r="G14" s="13">
        <v>7.26</v>
      </c>
      <c r="H14" s="13">
        <v>0.18</v>
      </c>
      <c r="I14" s="13">
        <v>0.19</v>
      </c>
      <c r="J14" s="13">
        <v>0.06</v>
      </c>
      <c r="K14" s="13">
        <v>48.75</v>
      </c>
      <c r="L14" s="13">
        <v>23.08</v>
      </c>
      <c r="M14" s="13">
        <v>42.97</v>
      </c>
      <c r="N14" s="13">
        <v>243.08</v>
      </c>
    </row>
    <row r="15" spans="1:14" x14ac:dyDescent="0.25">
      <c r="A15" s="12" t="s">
        <v>23</v>
      </c>
      <c r="B15" s="13">
        <v>28.48</v>
      </c>
      <c r="C15" s="13">
        <v>3.06</v>
      </c>
      <c r="D15" s="13">
        <v>2.2599999999999998</v>
      </c>
      <c r="E15" s="13">
        <v>4.3600000000000003</v>
      </c>
      <c r="F15" s="13">
        <v>4.68</v>
      </c>
      <c r="G15" s="13">
        <v>10.06</v>
      </c>
      <c r="H15" s="13">
        <v>1.31</v>
      </c>
      <c r="I15" s="13">
        <v>2.16</v>
      </c>
      <c r="J15" s="13">
        <v>0.23</v>
      </c>
      <c r="K15" s="13">
        <v>59.3</v>
      </c>
      <c r="L15" s="13">
        <v>16.350000000000001</v>
      </c>
      <c r="M15" s="13">
        <v>55.21</v>
      </c>
      <c r="N15" s="13">
        <v>279.375</v>
      </c>
    </row>
    <row r="16" spans="1:14" x14ac:dyDescent="0.25">
      <c r="A16" s="12" t="s">
        <v>23</v>
      </c>
      <c r="B16" s="13">
        <v>29.79</v>
      </c>
      <c r="C16" s="13">
        <v>1.25</v>
      </c>
      <c r="D16" s="13">
        <v>3.19</v>
      </c>
      <c r="E16" s="13">
        <v>2.82</v>
      </c>
      <c r="F16" s="13">
        <v>2.48</v>
      </c>
      <c r="G16" s="13">
        <v>6.23</v>
      </c>
      <c r="H16" s="13">
        <v>0.35</v>
      </c>
      <c r="I16" s="13">
        <v>0.28000000000000003</v>
      </c>
      <c r="J16" s="13">
        <v>0.26</v>
      </c>
      <c r="K16" s="13">
        <v>51.95</v>
      </c>
      <c r="L16" s="13">
        <v>17.04</v>
      </c>
      <c r="M16" s="13">
        <v>47.69</v>
      </c>
      <c r="N16" s="13">
        <v>254.85</v>
      </c>
    </row>
    <row r="17" spans="1:14" x14ac:dyDescent="0.25">
      <c r="A17" s="15" t="s">
        <v>23</v>
      </c>
      <c r="B17" s="13">
        <v>26.15</v>
      </c>
      <c r="C17" s="13">
        <v>2.67</v>
      </c>
      <c r="D17" s="13">
        <v>1.81</v>
      </c>
      <c r="E17" s="13">
        <v>4.26</v>
      </c>
      <c r="F17" s="13">
        <v>3.86</v>
      </c>
      <c r="G17" s="13">
        <v>8.8699999999999992</v>
      </c>
      <c r="H17" s="13">
        <v>0.52</v>
      </c>
      <c r="I17" s="13">
        <v>0.57999999999999996</v>
      </c>
      <c r="J17" s="13">
        <v>0.06</v>
      </c>
      <c r="K17" s="13">
        <v>53</v>
      </c>
      <c r="L17" s="13">
        <v>16.649999999999999</v>
      </c>
      <c r="M17" s="13">
        <v>48.83</v>
      </c>
      <c r="N17" s="13">
        <v>260.08999999999997</v>
      </c>
    </row>
    <row r="18" spans="1:14" x14ac:dyDescent="0.25">
      <c r="A18" s="7"/>
      <c r="B18" s="14">
        <f>SUM(B12:B17)/6</f>
        <v>26.528333333333336</v>
      </c>
      <c r="C18" s="14">
        <f t="shared" ref="C18:N18" si="1">SUM(C12:C17)/6</f>
        <v>2.5183333333333331</v>
      </c>
      <c r="D18" s="14">
        <f t="shared" si="1"/>
        <v>2.5216666666666665</v>
      </c>
      <c r="E18" s="14">
        <f t="shared" si="1"/>
        <v>3.3850000000000002</v>
      </c>
      <c r="F18" s="14">
        <f t="shared" si="1"/>
        <v>3.3766666666666665</v>
      </c>
      <c r="G18" s="14">
        <f t="shared" si="1"/>
        <v>7.61</v>
      </c>
      <c r="H18" s="14">
        <f t="shared" si="1"/>
        <v>0.5</v>
      </c>
      <c r="I18" s="14">
        <f t="shared" si="1"/>
        <v>0.6133333333333334</v>
      </c>
      <c r="J18" s="14">
        <f t="shared" si="1"/>
        <v>0.20666666666666667</v>
      </c>
      <c r="K18" s="14">
        <f t="shared" si="1"/>
        <v>51.784999999999997</v>
      </c>
      <c r="L18" s="14">
        <f t="shared" si="1"/>
        <v>18.846666666666668</v>
      </c>
      <c r="M18" s="14">
        <f t="shared" si="1"/>
        <v>47.07</v>
      </c>
      <c r="N18" s="14">
        <f t="shared" si="1"/>
        <v>211.6825</v>
      </c>
    </row>
    <row r="19" spans="1:14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15.75" thickBo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102.75" x14ac:dyDescent="0.35">
      <c r="A21" s="9"/>
      <c r="B21" s="10" t="s">
        <v>1</v>
      </c>
      <c r="C21" s="10" t="s">
        <v>2</v>
      </c>
      <c r="D21" s="10" t="s">
        <v>3</v>
      </c>
      <c r="E21" s="10" t="s">
        <v>4</v>
      </c>
      <c r="F21" s="10" t="s">
        <v>16</v>
      </c>
      <c r="G21" s="10" t="s">
        <v>6</v>
      </c>
      <c r="H21" s="10" t="s">
        <v>7</v>
      </c>
      <c r="I21" s="10" t="s">
        <v>8</v>
      </c>
      <c r="J21" s="10" t="s">
        <v>9</v>
      </c>
      <c r="K21" s="10" t="s">
        <v>17</v>
      </c>
      <c r="L21" s="10" t="s">
        <v>18</v>
      </c>
      <c r="M21" s="10" t="s">
        <v>19</v>
      </c>
      <c r="N21" s="11" t="s">
        <v>20</v>
      </c>
    </row>
    <row r="22" spans="1:14" x14ac:dyDescent="0.25">
      <c r="A22" s="12" t="s">
        <v>24</v>
      </c>
      <c r="B22" s="13">
        <v>22.37</v>
      </c>
      <c r="C22" s="13">
        <v>2.6</v>
      </c>
      <c r="D22" s="13">
        <v>2.37</v>
      </c>
      <c r="E22" s="13">
        <v>1.55</v>
      </c>
      <c r="F22" s="13">
        <v>3.18</v>
      </c>
      <c r="G22" s="13">
        <v>8.15</v>
      </c>
      <c r="H22" s="13">
        <v>0.06</v>
      </c>
      <c r="I22" s="13">
        <v>0.18</v>
      </c>
      <c r="J22" s="13">
        <v>0.28000000000000003</v>
      </c>
      <c r="K22" s="13">
        <v>46.72</v>
      </c>
      <c r="L22" s="13">
        <v>23.77</v>
      </c>
      <c r="M22" s="13">
        <v>40.78</v>
      </c>
      <c r="N22" s="13">
        <v>234.21</v>
      </c>
    </row>
    <row r="23" spans="1:14" x14ac:dyDescent="0.25">
      <c r="A23" s="12" t="s">
        <v>24</v>
      </c>
      <c r="B23" s="13">
        <v>29.43</v>
      </c>
      <c r="C23" s="13">
        <v>2.88</v>
      </c>
      <c r="D23" s="13">
        <v>3.48</v>
      </c>
      <c r="E23" s="13">
        <v>3.32</v>
      </c>
      <c r="F23" s="13">
        <v>2.5499999999999998</v>
      </c>
      <c r="G23" s="13">
        <v>7.75</v>
      </c>
      <c r="H23" s="13">
        <v>1.27</v>
      </c>
      <c r="I23" s="13">
        <v>0.22</v>
      </c>
      <c r="J23" s="13">
        <v>0.71</v>
      </c>
      <c r="K23" s="13">
        <v>54.54</v>
      </c>
      <c r="L23" s="13">
        <v>17.04</v>
      </c>
      <c r="M23" s="13">
        <v>50.28</v>
      </c>
      <c r="N23" s="13"/>
    </row>
    <row r="24" spans="1:14" x14ac:dyDescent="0.25">
      <c r="A24" s="12" t="s">
        <v>24</v>
      </c>
      <c r="B24" s="13">
        <v>25.39</v>
      </c>
      <c r="C24" s="13">
        <v>2.4700000000000002</v>
      </c>
      <c r="D24" s="13">
        <v>2.61</v>
      </c>
      <c r="E24" s="13">
        <v>3.56</v>
      </c>
      <c r="F24" s="13">
        <v>3.37</v>
      </c>
      <c r="G24" s="13">
        <v>9.0500000000000007</v>
      </c>
      <c r="H24" s="13">
        <v>0.1</v>
      </c>
      <c r="I24" s="13">
        <v>0.32</v>
      </c>
      <c r="J24" s="13">
        <v>0.17</v>
      </c>
      <c r="K24" s="13">
        <v>52.09</v>
      </c>
      <c r="L24" s="13">
        <v>20</v>
      </c>
      <c r="M24" s="13">
        <v>47.09</v>
      </c>
      <c r="N24" s="13">
        <v>256.66000000000003</v>
      </c>
    </row>
    <row r="25" spans="1:14" x14ac:dyDescent="0.25">
      <c r="A25" s="12" t="s">
        <v>24</v>
      </c>
      <c r="B25" s="13">
        <v>30.26</v>
      </c>
      <c r="C25" s="13">
        <v>2.91</v>
      </c>
      <c r="D25" s="13">
        <v>1.95</v>
      </c>
      <c r="E25" s="13">
        <v>4.1399999999999997</v>
      </c>
      <c r="F25" s="13">
        <v>4.5199999999999996</v>
      </c>
      <c r="G25" s="13">
        <v>12.54</v>
      </c>
      <c r="H25" s="13">
        <v>2.23</v>
      </c>
      <c r="I25" s="13">
        <v>3.13</v>
      </c>
      <c r="J25" s="13">
        <v>0.96</v>
      </c>
      <c r="K25" s="13">
        <v>64.33</v>
      </c>
      <c r="L25" s="13">
        <v>16.190000000000001</v>
      </c>
      <c r="M25" s="13">
        <v>60.28</v>
      </c>
      <c r="N25" s="13">
        <v>296.5</v>
      </c>
    </row>
    <row r="26" spans="1:14" x14ac:dyDescent="0.25">
      <c r="A26" s="12" t="s">
        <v>24</v>
      </c>
      <c r="B26" s="13">
        <v>28.7</v>
      </c>
      <c r="C26" s="13">
        <v>0.81</v>
      </c>
      <c r="D26" s="13">
        <v>1.88</v>
      </c>
      <c r="E26" s="13">
        <v>3.68</v>
      </c>
      <c r="F26" s="13">
        <v>2.4300000000000002</v>
      </c>
      <c r="G26" s="13">
        <v>6.34</v>
      </c>
      <c r="H26" s="13">
        <v>0.47</v>
      </c>
      <c r="I26" s="13">
        <v>0.47</v>
      </c>
      <c r="J26" s="13">
        <v>0.77</v>
      </c>
      <c r="K26" s="13">
        <v>50.8</v>
      </c>
      <c r="L26" s="13">
        <v>19.16</v>
      </c>
      <c r="M26" s="13">
        <v>45.59</v>
      </c>
      <c r="N26" s="13">
        <v>248</v>
      </c>
    </row>
    <row r="27" spans="1:14" x14ac:dyDescent="0.25">
      <c r="A27" s="15" t="s">
        <v>24</v>
      </c>
      <c r="B27" s="13">
        <v>25.82</v>
      </c>
      <c r="C27" s="13">
        <v>2.5299999999999998</v>
      </c>
      <c r="D27" s="13">
        <v>1.96</v>
      </c>
      <c r="E27" s="13">
        <v>3.51</v>
      </c>
      <c r="F27" s="13">
        <v>3.44</v>
      </c>
      <c r="G27" s="13">
        <v>10.01</v>
      </c>
      <c r="H27" s="13">
        <v>0.77</v>
      </c>
      <c r="I27" s="13">
        <v>0.51</v>
      </c>
      <c r="J27" s="13">
        <v>0.19</v>
      </c>
      <c r="K27" s="13">
        <v>53.63</v>
      </c>
      <c r="L27" s="13">
        <v>18.86</v>
      </c>
      <c r="M27" s="13">
        <v>48.92</v>
      </c>
      <c r="N27" s="13">
        <v>261.01</v>
      </c>
    </row>
    <row r="28" spans="1:14" x14ac:dyDescent="0.25">
      <c r="A28" s="7"/>
      <c r="B28" s="14">
        <f>SUM(B22:B27)/6</f>
        <v>26.995000000000001</v>
      </c>
      <c r="C28" s="14">
        <f t="shared" ref="C28:M28" si="2">SUM(C22:C27)/6</f>
        <v>2.3666666666666667</v>
      </c>
      <c r="D28" s="14">
        <f t="shared" si="2"/>
        <v>2.375</v>
      </c>
      <c r="E28" s="14">
        <f t="shared" si="2"/>
        <v>3.293333333333333</v>
      </c>
      <c r="F28" s="14">
        <f t="shared" si="2"/>
        <v>3.2483333333333335</v>
      </c>
      <c r="G28" s="14">
        <f t="shared" si="2"/>
        <v>8.9733333333333327</v>
      </c>
      <c r="H28" s="14">
        <f t="shared" si="2"/>
        <v>0.81666666666666676</v>
      </c>
      <c r="I28" s="14">
        <f t="shared" si="2"/>
        <v>0.80499999999999983</v>
      </c>
      <c r="J28" s="14">
        <f t="shared" si="2"/>
        <v>0.51333333333333331</v>
      </c>
      <c r="K28" s="14">
        <f t="shared" si="2"/>
        <v>53.685000000000002</v>
      </c>
      <c r="L28" s="14">
        <f t="shared" si="2"/>
        <v>19.169999999999998</v>
      </c>
      <c r="M28" s="14">
        <f t="shared" si="2"/>
        <v>48.823333333333331</v>
      </c>
      <c r="N28" s="7"/>
    </row>
    <row r="29" spans="1:14" ht="15.75" thickBot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02.75" x14ac:dyDescent="0.35">
      <c r="A30" s="9"/>
      <c r="B30" s="10" t="s">
        <v>1</v>
      </c>
      <c r="C30" s="10" t="s">
        <v>2</v>
      </c>
      <c r="D30" s="10" t="s">
        <v>3</v>
      </c>
      <c r="E30" s="10" t="s">
        <v>4</v>
      </c>
      <c r="F30" s="10" t="s">
        <v>16</v>
      </c>
      <c r="G30" s="10" t="s">
        <v>6</v>
      </c>
      <c r="H30" s="10" t="s">
        <v>7</v>
      </c>
      <c r="I30" s="10" t="s">
        <v>8</v>
      </c>
      <c r="J30" s="10" t="s">
        <v>9</v>
      </c>
      <c r="K30" s="10" t="s">
        <v>17</v>
      </c>
      <c r="L30" s="10" t="s">
        <v>18</v>
      </c>
      <c r="M30" s="10" t="s">
        <v>19</v>
      </c>
      <c r="N30" s="11" t="s">
        <v>20</v>
      </c>
    </row>
    <row r="31" spans="1:14" x14ac:dyDescent="0.25">
      <c r="A31" s="12" t="s">
        <v>25</v>
      </c>
      <c r="B31" s="13">
        <v>19.54</v>
      </c>
      <c r="C31" s="13">
        <v>1.81</v>
      </c>
      <c r="D31" s="13">
        <v>2.04</v>
      </c>
      <c r="E31" s="13">
        <v>1.27</v>
      </c>
      <c r="F31" s="13">
        <v>2.27</v>
      </c>
      <c r="G31" s="13">
        <v>3.85</v>
      </c>
      <c r="H31" s="13">
        <v>0.41</v>
      </c>
      <c r="I31" s="13">
        <v>0</v>
      </c>
      <c r="J31" s="13">
        <v>0.1</v>
      </c>
      <c r="K31" s="13">
        <v>37</v>
      </c>
      <c r="L31" s="13">
        <v>22.75</v>
      </c>
      <c r="M31" s="13">
        <v>31.31</v>
      </c>
      <c r="N31" s="13">
        <v>201.54</v>
      </c>
    </row>
    <row r="32" spans="1:14" x14ac:dyDescent="0.25">
      <c r="A32" s="12" t="s">
        <v>25</v>
      </c>
      <c r="B32" s="13">
        <v>25.6</v>
      </c>
      <c r="C32" s="13">
        <v>2.0699999999999998</v>
      </c>
      <c r="D32" s="13">
        <v>1.8</v>
      </c>
      <c r="E32" s="13">
        <v>2.96</v>
      </c>
      <c r="F32" s="13">
        <v>2.21</v>
      </c>
      <c r="G32" s="13">
        <v>4.05</v>
      </c>
      <c r="H32" s="13">
        <v>-0.15</v>
      </c>
      <c r="I32" s="13">
        <v>-0.5</v>
      </c>
      <c r="J32" s="13">
        <v>-0.25</v>
      </c>
      <c r="K32" s="13">
        <v>42.64</v>
      </c>
      <c r="L32" s="13">
        <v>17.57</v>
      </c>
      <c r="M32" s="13">
        <v>38.25</v>
      </c>
      <c r="N32" s="13"/>
    </row>
    <row r="33" spans="1:14" x14ac:dyDescent="0.25">
      <c r="A33" s="12" t="s">
        <v>25</v>
      </c>
      <c r="B33" s="13">
        <v>23.52</v>
      </c>
      <c r="C33" s="13">
        <v>2.02</v>
      </c>
      <c r="D33" s="13">
        <v>2.36</v>
      </c>
      <c r="E33" s="13">
        <v>2.11</v>
      </c>
      <c r="F33" s="13">
        <v>4.22</v>
      </c>
      <c r="G33" s="13">
        <v>6.68</v>
      </c>
      <c r="H33" s="13">
        <v>0.04</v>
      </c>
      <c r="I33" s="13">
        <v>0.34</v>
      </c>
      <c r="J33" s="13">
        <v>-0.4</v>
      </c>
      <c r="K33" s="13">
        <v>46</v>
      </c>
      <c r="L33" s="13">
        <v>11</v>
      </c>
      <c r="M33" s="13">
        <v>41.27</v>
      </c>
      <c r="N33" s="13">
        <v>237.3</v>
      </c>
    </row>
    <row r="34" spans="1:14" x14ac:dyDescent="0.25">
      <c r="A34" s="12" t="s">
        <v>25</v>
      </c>
      <c r="B34" s="13">
        <v>27.72</v>
      </c>
      <c r="C34" s="13">
        <v>2.62</v>
      </c>
      <c r="D34" s="13">
        <v>1.58</v>
      </c>
      <c r="E34" s="13">
        <v>3.5</v>
      </c>
      <c r="F34" s="13">
        <v>4.12</v>
      </c>
      <c r="G34" s="13">
        <v>6.63</v>
      </c>
      <c r="H34" s="13">
        <v>0.25</v>
      </c>
      <c r="I34" s="13">
        <v>2.0699999999999998</v>
      </c>
      <c r="J34" s="13">
        <v>-0.25</v>
      </c>
      <c r="K34" s="13">
        <v>50.33</v>
      </c>
      <c r="L34" s="13">
        <v>14.83</v>
      </c>
      <c r="M34" s="13">
        <v>46.62</v>
      </c>
      <c r="N34" s="13">
        <v>250.32</v>
      </c>
    </row>
    <row r="35" spans="1:14" x14ac:dyDescent="0.25">
      <c r="A35" s="12" t="s">
        <v>25</v>
      </c>
      <c r="B35" s="13">
        <v>24.6</v>
      </c>
      <c r="C35" s="13">
        <v>0.52</v>
      </c>
      <c r="D35" s="13">
        <v>1.56</v>
      </c>
      <c r="E35" s="13">
        <v>2.7</v>
      </c>
      <c r="F35" s="13">
        <v>3.18</v>
      </c>
      <c r="G35" s="13">
        <v>2.64</v>
      </c>
      <c r="H35" s="13">
        <v>0.04</v>
      </c>
      <c r="I35" s="13">
        <v>0.06</v>
      </c>
      <c r="J35" s="13">
        <v>0.06</v>
      </c>
      <c r="K35" s="13">
        <v>39.159999999999997</v>
      </c>
      <c r="L35" s="13">
        <v>15.08</v>
      </c>
      <c r="M35" s="13">
        <v>35.39</v>
      </c>
      <c r="N35" s="13">
        <v>213.82</v>
      </c>
    </row>
    <row r="36" spans="1:14" x14ac:dyDescent="0.25">
      <c r="A36" s="12" t="s">
        <v>25</v>
      </c>
      <c r="B36" s="13">
        <v>23.16</v>
      </c>
      <c r="C36" s="13">
        <v>1.88</v>
      </c>
      <c r="D36" s="13">
        <v>1.31</v>
      </c>
      <c r="E36" s="13">
        <v>2.65</v>
      </c>
      <c r="F36" s="13">
        <v>3.13</v>
      </c>
      <c r="G36" s="13">
        <v>4</v>
      </c>
      <c r="H36" s="13">
        <v>0.26</v>
      </c>
      <c r="I36" s="13">
        <v>0.23</v>
      </c>
      <c r="J36" s="13">
        <v>0.06</v>
      </c>
      <c r="K36" s="13">
        <v>41.13</v>
      </c>
      <c r="L36" s="13">
        <v>17.329999999999998</v>
      </c>
      <c r="M36" s="13">
        <v>36.799999999999997</v>
      </c>
      <c r="N36" s="13">
        <v>219.09</v>
      </c>
    </row>
    <row r="37" spans="1:14" x14ac:dyDescent="0.25">
      <c r="A37" s="7"/>
      <c r="B37" s="14">
        <f>SUM(B31:B36)/6</f>
        <v>24.02333333333333</v>
      </c>
      <c r="C37" s="14">
        <f t="shared" ref="C37:M37" si="3">SUM(C31:C36)/6</f>
        <v>1.8199999999999996</v>
      </c>
      <c r="D37" s="14">
        <f t="shared" si="3"/>
        <v>1.7750000000000001</v>
      </c>
      <c r="E37" s="14">
        <f t="shared" si="3"/>
        <v>2.5316666666666667</v>
      </c>
      <c r="F37" s="14">
        <f t="shared" si="3"/>
        <v>3.188333333333333</v>
      </c>
      <c r="G37" s="14">
        <f t="shared" si="3"/>
        <v>4.6416666666666666</v>
      </c>
      <c r="H37" s="14">
        <f t="shared" si="3"/>
        <v>0.14166666666666669</v>
      </c>
      <c r="I37" s="14">
        <f t="shared" si="3"/>
        <v>0.3666666666666667</v>
      </c>
      <c r="J37" s="14">
        <f t="shared" si="3"/>
        <v>-0.11333333333333333</v>
      </c>
      <c r="K37" s="14">
        <f t="shared" si="3"/>
        <v>42.71</v>
      </c>
      <c r="L37" s="14">
        <f t="shared" si="3"/>
        <v>16.426666666666666</v>
      </c>
      <c r="M37" s="14">
        <f t="shared" si="3"/>
        <v>38.273333333333341</v>
      </c>
      <c r="N37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2022-12-05T10:30:08Z</dcterms:modified>
</cp:coreProperties>
</file>